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<sst xmlns="http://schemas.openxmlformats.org/spreadsheetml/2006/main" count="179" uniqueCount="51">
  <si>
    <t>МЕХАНИЧЕСКИЙ 34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</si>
  <si>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</si>
  <si>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</si>
  <si>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</si>
  <si>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</si>
  <si>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</si>
  <si>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</si>
  <si>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</si>
  <si>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входных дверей</t>
  </si>
  <si>
    <t>2шт.</t>
  </si>
  <si>
    <t>снятие показаний водомер</t>
  </si>
  <si>
    <t>содерж.по аварийн.обслуж.жилфонда</t>
  </si>
  <si>
    <t>отогрев водопровода</t>
  </si>
  <si>
    <t>утепление водопровода</t>
  </si>
  <si>
    <t>февр</t>
  </si>
  <si>
    <t>замена светильников</t>
  </si>
  <si>
    <t>6шт</t>
  </si>
  <si>
    <t>март</t>
  </si>
  <si>
    <t>апрель</t>
  </si>
  <si>
    <t>замена вентиля</t>
  </si>
  <si>
    <t>май</t>
  </si>
  <si>
    <t>ремонт освещения-светильник</t>
  </si>
  <si>
    <t>июнь</t>
  </si>
  <si>
    <t>монтаж эл.щита</t>
  </si>
  <si>
    <t>июль</t>
  </si>
  <si>
    <t>ревизия эл.щита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</si>
  <si>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</si>
  <si>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</si>
  <si>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</si>
  <si>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</si>
  <si>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</si>
  <si>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</si>
  <si>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</si>
  <si>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</si>
  <si>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</si>
  <si>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</si>
  <si>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</si>
  <si>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34   по пр. Механический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</si>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</sst>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8.375" style="0" customWidth="1"/>
    <col min="4" max="4" width="9.00390625" style="0" customWidth="1"/>
    <col min="5" max="5" width="11.625" style="0" customWidth="1"/>
    <col min="6" max="6" width="11.00390625" style="0" customWidth="1"/>
    <col min="7" max="7" width="11.125" style="0" customWidth="1"/>
    <col min="8" max="8" width="10.625" style="0" customWidth="1"/>
    <col min="9" max="9" width="10.00390625" style="0" customWidth="1"/>
    <col min="11" max="11" width="10.625" style="0" customWidth="1"/>
    <col min="12" max="12" width="9.2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 t="s">
        <v>9</v>
      </c>
      <c r="H5" s="27">
        <v>1268.74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11</v>
      </c>
      <c r="J6" s="38"/>
      <c r="K6" s="38"/>
      <c r="L6" s="38"/>
      <c r="M6" s="39"/>
      <c r="N6" s="40">
        <v>2265.56</v>
      </c>
    </row>
    <row r="7" spans="1:14" ht="12.75">
      <c r="A7" s="32"/>
      <c r="B7" s="23"/>
      <c r="C7" s="24"/>
      <c r="D7" s="24"/>
      <c r="E7" s="24"/>
      <c r="F7" s="25"/>
      <c r="G7" s="41"/>
      <c r="H7" s="42"/>
      <c r="I7" s="43" t="s">
        <v>12</v>
      </c>
      <c r="J7" s="15"/>
      <c r="K7" s="15"/>
      <c r="L7" s="15"/>
      <c r="M7" s="34">
        <v>5</v>
      </c>
      <c r="N7" s="36">
        <v>509.76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3" t="s">
        <v>13</v>
      </c>
      <c r="J8" s="15"/>
      <c r="K8" s="15"/>
      <c r="L8" s="15"/>
      <c r="M8" s="34">
        <v>2</v>
      </c>
      <c r="N8" s="36">
        <v>241.45</v>
      </c>
    </row>
    <row r="9" spans="1:14" ht="12.75">
      <c r="A9" s="32"/>
      <c r="B9" s="33"/>
      <c r="C9" s="15"/>
      <c r="D9" s="15"/>
      <c r="E9" s="15"/>
      <c r="F9" s="34"/>
      <c r="G9" s="35"/>
      <c r="H9" s="44"/>
      <c r="I9" s="43"/>
      <c r="J9" s="15"/>
      <c r="K9" s="15"/>
      <c r="L9" s="15"/>
      <c r="M9" s="34"/>
      <c r="N9" s="45"/>
    </row>
    <row r="10" spans="1:14" ht="12.75">
      <c r="A10" s="46"/>
      <c r="B10" s="47"/>
      <c r="C10" s="48"/>
      <c r="D10" s="48"/>
      <c r="E10" s="48"/>
      <c r="F10" s="49"/>
      <c r="G10" s="47"/>
      <c r="H10" s="50">
        <f>SUM(H5:H9)</f>
        <v>1268.74</v>
      </c>
      <c r="I10" s="51"/>
      <c r="J10" s="52"/>
      <c r="K10" s="52"/>
      <c r="L10" s="52"/>
      <c r="M10" s="53"/>
      <c r="N10" s="50">
        <f>SUM(N6:N9)</f>
        <v>3016.7699999999995</v>
      </c>
    </row>
    <row r="11" spans="1:14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4" t="str">
        <f>A2</f>
        <v>МЕХАНИЧЕСКИЙ 34</v>
      </c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7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8" t="s">
        <v>3</v>
      </c>
      <c r="B14" s="11" t="s">
        <v>4</v>
      </c>
      <c r="C14" s="11"/>
      <c r="D14" s="11"/>
      <c r="E14" s="11"/>
      <c r="F14" s="11"/>
      <c r="G14" s="19" t="s">
        <v>5</v>
      </c>
      <c r="H14" s="20" t="s">
        <v>6</v>
      </c>
      <c r="I14" s="10" t="s">
        <v>4</v>
      </c>
      <c r="J14" s="10"/>
      <c r="K14" s="10"/>
      <c r="L14" s="10"/>
      <c r="M14" s="10"/>
      <c r="N14" s="21" t="s">
        <v>6</v>
      </c>
    </row>
    <row r="15" spans="1:14" ht="12.75">
      <c r="A15" s="22" t="s">
        <v>14</v>
      </c>
      <c r="B15" s="23" t="s">
        <v>15</v>
      </c>
      <c r="C15" s="24"/>
      <c r="D15" s="24"/>
      <c r="E15" s="24"/>
      <c r="F15" s="25"/>
      <c r="G15" s="41" t="s">
        <v>16</v>
      </c>
      <c r="H15" s="42">
        <v>10064.16</v>
      </c>
      <c r="I15" s="28" t="s">
        <v>10</v>
      </c>
      <c r="J15" s="29"/>
      <c r="K15" s="29"/>
      <c r="L15" s="29"/>
      <c r="M15" s="30"/>
      <c r="N15" s="31"/>
    </row>
    <row r="16" spans="1:14" ht="12.75">
      <c r="A16" s="32"/>
      <c r="B16" s="33"/>
      <c r="C16" s="15"/>
      <c r="D16" s="15"/>
      <c r="E16" s="15"/>
      <c r="F16" s="34"/>
      <c r="G16" s="35"/>
      <c r="H16" s="36"/>
      <c r="I16" s="37" t="s">
        <v>11</v>
      </c>
      <c r="J16" s="38"/>
      <c r="K16" s="38"/>
      <c r="L16" s="38"/>
      <c r="M16" s="39"/>
      <c r="N16" s="40">
        <v>2265.56</v>
      </c>
    </row>
    <row r="17" spans="1:14" ht="12.75">
      <c r="A17" s="32"/>
      <c r="B17" s="33"/>
      <c r="C17" s="15"/>
      <c r="D17" s="15"/>
      <c r="E17" s="15"/>
      <c r="F17" s="34"/>
      <c r="G17" s="35"/>
      <c r="H17" s="44"/>
      <c r="I17" s="43"/>
      <c r="J17" s="15"/>
      <c r="K17" s="15"/>
      <c r="L17" s="15"/>
      <c r="M17" s="34"/>
      <c r="N17" s="45"/>
    </row>
    <row r="18" spans="1:14" ht="12.75">
      <c r="A18" s="46"/>
      <c r="B18" s="47"/>
      <c r="C18" s="48"/>
      <c r="D18" s="48"/>
      <c r="E18" s="48"/>
      <c r="F18" s="49"/>
      <c r="G18" s="47"/>
      <c r="H18" s="50">
        <f>SUM(H15:H17)</f>
        <v>10064.16</v>
      </c>
      <c r="I18" s="51"/>
      <c r="J18" s="52"/>
      <c r="K18" s="52"/>
      <c r="L18" s="52"/>
      <c r="M18" s="53"/>
      <c r="N18" s="50">
        <f>SUM(N16:N17)</f>
        <v>2265.56</v>
      </c>
    </row>
    <row r="19" spans="1:14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4" t="str">
        <f>A12</f>
        <v>МЕХАНИЧЕСКИЙ 34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7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8" t="s">
        <v>3</v>
      </c>
      <c r="B22" s="11" t="s">
        <v>4</v>
      </c>
      <c r="C22" s="11"/>
      <c r="D22" s="11"/>
      <c r="E22" s="11"/>
      <c r="F22" s="11"/>
      <c r="G22" s="19" t="s">
        <v>5</v>
      </c>
      <c r="H22" s="20" t="s">
        <v>6</v>
      </c>
      <c r="I22" s="10" t="s">
        <v>4</v>
      </c>
      <c r="J22" s="10"/>
      <c r="K22" s="10"/>
      <c r="L22" s="10"/>
      <c r="M22" s="10"/>
      <c r="N22" s="21" t="s">
        <v>6</v>
      </c>
    </row>
    <row r="23" spans="1:14" ht="12.75">
      <c r="A23" s="22" t="s">
        <v>17</v>
      </c>
      <c r="B23" s="23"/>
      <c r="C23" s="24"/>
      <c r="D23" s="24"/>
      <c r="E23" s="24"/>
      <c r="F23" s="25"/>
      <c r="G23" s="41"/>
      <c r="H23" s="42">
        <v>0</v>
      </c>
      <c r="I23" s="28" t="s">
        <v>10</v>
      </c>
      <c r="J23" s="29"/>
      <c r="K23" s="29"/>
      <c r="L23" s="29"/>
      <c r="M23" s="30"/>
      <c r="N23" s="31"/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37" t="s">
        <v>11</v>
      </c>
      <c r="J24" s="38"/>
      <c r="K24" s="38"/>
      <c r="L24" s="38"/>
      <c r="M24" s="39"/>
      <c r="N24" s="40">
        <v>2265.56</v>
      </c>
    </row>
    <row r="25" spans="1:14" ht="12.75">
      <c r="A25" s="32"/>
      <c r="B25" s="33"/>
      <c r="C25" s="15"/>
      <c r="D25" s="15"/>
      <c r="E25" s="15"/>
      <c r="F25" s="34"/>
      <c r="G25" s="35"/>
      <c r="H25" s="44"/>
      <c r="I25" s="43"/>
      <c r="J25" s="15"/>
      <c r="K25" s="15"/>
      <c r="L25" s="15"/>
      <c r="M25" s="34"/>
      <c r="N25" s="45"/>
    </row>
    <row r="26" spans="1:14" ht="12.75">
      <c r="A26" s="46"/>
      <c r="B26" s="47"/>
      <c r="C26" s="48"/>
      <c r="D26" s="48"/>
      <c r="E26" s="48"/>
      <c r="F26" s="49"/>
      <c r="G26" s="47"/>
      <c r="H26" s="50">
        <f>SUM(H23:H25)</f>
        <v>0</v>
      </c>
      <c r="I26" s="51"/>
      <c r="J26" s="52"/>
      <c r="K26" s="52"/>
      <c r="L26" s="52"/>
      <c r="M26" s="53"/>
      <c r="N26" s="50">
        <f>SUM(N24:N25)</f>
        <v>2265.56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A20</f>
        <v>МЕХАНИЧЕСКИЙ 34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18</v>
      </c>
      <c r="B31" s="23"/>
      <c r="C31" s="24"/>
      <c r="D31" s="24"/>
      <c r="E31" s="24"/>
      <c r="F31" s="25"/>
      <c r="G31" s="41"/>
      <c r="H31" s="42">
        <v>0</v>
      </c>
      <c r="I31" s="28" t="s">
        <v>10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36"/>
      <c r="I32" s="37" t="s">
        <v>11</v>
      </c>
      <c r="J32" s="38"/>
      <c r="K32" s="38"/>
      <c r="L32" s="38"/>
      <c r="M32" s="39"/>
      <c r="N32" s="40">
        <v>2265.56</v>
      </c>
    </row>
    <row r="33" spans="1:14" ht="12.75">
      <c r="A33" s="32"/>
      <c r="B33" s="23"/>
      <c r="C33" s="24"/>
      <c r="D33" s="24"/>
      <c r="E33" s="24"/>
      <c r="F33" s="25"/>
      <c r="G33" s="41"/>
      <c r="H33" s="42"/>
      <c r="I33" s="43" t="s">
        <v>19</v>
      </c>
      <c r="J33" s="15"/>
      <c r="K33" s="15"/>
      <c r="L33" s="15"/>
      <c r="M33" s="34">
        <v>5</v>
      </c>
      <c r="N33" s="36">
        <v>492.78</v>
      </c>
    </row>
    <row r="34" spans="1:14" ht="12.75">
      <c r="A34" s="32"/>
      <c r="B34" s="33"/>
      <c r="C34" s="15"/>
      <c r="D34" s="15"/>
      <c r="E34" s="15"/>
      <c r="F34" s="34"/>
      <c r="G34" s="35"/>
      <c r="H34" s="44"/>
      <c r="I34" s="43"/>
      <c r="J34" s="15"/>
      <c r="K34" s="15"/>
      <c r="L34" s="15"/>
      <c r="M34" s="34"/>
      <c r="N34" s="45"/>
    </row>
    <row r="35" spans="1:14" ht="12.75">
      <c r="A35" s="46"/>
      <c r="B35" s="47"/>
      <c r="C35" s="48"/>
      <c r="D35" s="48"/>
      <c r="E35" s="48"/>
      <c r="F35" s="49"/>
      <c r="G35" s="47"/>
      <c r="H35" s="50">
        <f>SUM(H31:H34)</f>
        <v>0</v>
      </c>
      <c r="I35" s="51"/>
      <c r="J35" s="52"/>
      <c r="K35" s="52"/>
      <c r="L35" s="52"/>
      <c r="M35" s="53"/>
      <c r="N35" s="50">
        <f>SUM(N32:N34)</f>
        <v>2758.34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A28</f>
        <v>МЕХАНИЧЕСКИЙ 34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20</v>
      </c>
      <c r="B40" s="23" t="s">
        <v>21</v>
      </c>
      <c r="C40" s="24"/>
      <c r="D40" s="24"/>
      <c r="E40" s="24"/>
      <c r="F40" s="25"/>
      <c r="G40" s="41"/>
      <c r="H40" s="42">
        <v>1243.5</v>
      </c>
      <c r="I40" s="28" t="s">
        <v>10</v>
      </c>
      <c r="J40" s="29"/>
      <c r="K40" s="29"/>
      <c r="L40" s="29"/>
      <c r="M40" s="30"/>
      <c r="N40" s="31"/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37" t="s">
        <v>11</v>
      </c>
      <c r="J41" s="38"/>
      <c r="K41" s="38"/>
      <c r="L41" s="38"/>
      <c r="M41" s="39"/>
      <c r="N41" s="40">
        <v>2265.56</v>
      </c>
    </row>
    <row r="42" spans="1:14" ht="12.75">
      <c r="A42" s="32"/>
      <c r="B42" s="33"/>
      <c r="C42" s="15"/>
      <c r="D42" s="15"/>
      <c r="E42" s="15"/>
      <c r="F42" s="34"/>
      <c r="G42" s="35"/>
      <c r="H42" s="44"/>
      <c r="I42" s="43"/>
      <c r="J42" s="15"/>
      <c r="K42" s="15"/>
      <c r="L42" s="15"/>
      <c r="M42" s="34"/>
      <c r="N42" s="45"/>
    </row>
    <row r="43" spans="1:14" ht="12.75">
      <c r="A43" s="46"/>
      <c r="B43" s="47"/>
      <c r="C43" s="48"/>
      <c r="D43" s="48"/>
      <c r="E43" s="48"/>
      <c r="F43" s="49"/>
      <c r="G43" s="47"/>
      <c r="H43" s="50">
        <f>SUM(H40:H42)</f>
        <v>1243.5</v>
      </c>
      <c r="I43" s="51"/>
      <c r="J43" s="52"/>
      <c r="K43" s="52"/>
      <c r="L43" s="52"/>
      <c r="M43" s="53"/>
      <c r="N43" s="50">
        <f>SUM(N41:N42)</f>
        <v>2265.56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A37</f>
        <v>МЕХАНИЧЕСКИЙ 34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22</v>
      </c>
      <c r="B48" s="23" t="s">
        <v>23</v>
      </c>
      <c r="C48" s="24"/>
      <c r="D48" s="24"/>
      <c r="E48" s="24"/>
      <c r="F48" s="25"/>
      <c r="G48" s="41"/>
      <c r="H48" s="42">
        <v>8018.58</v>
      </c>
      <c r="I48" s="28" t="s">
        <v>10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11</v>
      </c>
      <c r="J49" s="38"/>
      <c r="K49" s="38"/>
      <c r="L49" s="38"/>
      <c r="M49" s="39"/>
      <c r="N49" s="40">
        <v>2265.56</v>
      </c>
    </row>
    <row r="50" spans="1:14" ht="12.75">
      <c r="A50" s="32"/>
      <c r="B50" s="33"/>
      <c r="C50" s="15"/>
      <c r="D50" s="15"/>
      <c r="E50" s="15"/>
      <c r="F50" s="34"/>
      <c r="G50" s="35"/>
      <c r="H50" s="44"/>
      <c r="I50" s="43"/>
      <c r="J50" s="15"/>
      <c r="K50" s="15"/>
      <c r="L50" s="15"/>
      <c r="M50" s="34"/>
      <c r="N50" s="45"/>
    </row>
    <row r="51" spans="1:14" ht="12.75">
      <c r="A51" s="46"/>
      <c r="B51" s="47"/>
      <c r="C51" s="48"/>
      <c r="D51" s="48"/>
      <c r="E51" s="48"/>
      <c r="F51" s="49"/>
      <c r="G51" s="47"/>
      <c r="H51" s="50">
        <f>SUM(H48:H50)</f>
        <v>8018.58</v>
      </c>
      <c r="I51" s="51"/>
      <c r="J51" s="52"/>
      <c r="K51" s="52"/>
      <c r="L51" s="52"/>
      <c r="M51" s="53"/>
      <c r="N51" s="50">
        <f>SUM(N49:N50)</f>
        <v>2265.56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A45</f>
        <v>МЕХАНИЧЕСКИЙ 34</v>
      </c>
      <c r="B53" s="14"/>
      <c r="C53" s="14"/>
      <c r="D53" s="14"/>
      <c r="E53" s="54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24</v>
      </c>
      <c r="B56" s="23" t="s">
        <v>25</v>
      </c>
      <c r="C56" s="24"/>
      <c r="D56" s="24"/>
      <c r="E56" s="24"/>
      <c r="F56" s="25">
        <v>11</v>
      </c>
      <c r="G56" s="41"/>
      <c r="H56" s="42">
        <v>498.7</v>
      </c>
      <c r="I56" s="28" t="s">
        <v>10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11</v>
      </c>
      <c r="J57" s="38"/>
      <c r="K57" s="38"/>
      <c r="L57" s="38"/>
      <c r="M57" s="39"/>
      <c r="N57" s="40">
        <v>2265.56</v>
      </c>
    </row>
    <row r="58" spans="1:14" ht="12.75">
      <c r="A58" s="32"/>
      <c r="B58" s="33"/>
      <c r="C58" s="15"/>
      <c r="D58" s="15"/>
      <c r="E58" s="15"/>
      <c r="F58" s="34"/>
      <c r="G58" s="35"/>
      <c r="H58" s="44"/>
      <c r="I58" s="43"/>
      <c r="J58" s="15"/>
      <c r="K58" s="15"/>
      <c r="L58" s="15"/>
      <c r="M58" s="34"/>
      <c r="N58" s="45"/>
    </row>
    <row r="59" spans="1:14" ht="12.75">
      <c r="A59" s="46"/>
      <c r="B59" s="47"/>
      <c r="C59" s="48"/>
      <c r="D59" s="48"/>
      <c r="E59" s="48"/>
      <c r="F59" s="49"/>
      <c r="G59" s="47"/>
      <c r="H59" s="50">
        <f>SUM(H56:H58)</f>
        <v>498.7</v>
      </c>
      <c r="I59" s="51"/>
      <c r="J59" s="52"/>
      <c r="K59" s="52"/>
      <c r="L59" s="52"/>
      <c r="M59" s="53"/>
      <c r="N59" s="50">
        <f>SUM(N57:N58)</f>
        <v>2265.56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A53</f>
        <v>МЕХАНИЧЕСКИЙ 34</v>
      </c>
      <c r="B61" s="14"/>
      <c r="C61" s="14"/>
      <c r="D61" s="14"/>
      <c r="E61" s="54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26</v>
      </c>
      <c r="B64" s="23"/>
      <c r="C64" s="24"/>
      <c r="D64" s="24"/>
      <c r="E64" s="24"/>
      <c r="F64" s="25"/>
      <c r="G64" s="41"/>
      <c r="H64" s="42">
        <v>0</v>
      </c>
      <c r="I64" s="28" t="s">
        <v>10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11</v>
      </c>
      <c r="J65" s="38"/>
      <c r="K65" s="38"/>
      <c r="L65" s="38"/>
      <c r="M65" s="39"/>
      <c r="N65" s="40">
        <v>2265.56</v>
      </c>
    </row>
    <row r="66" spans="1:14" ht="12.75">
      <c r="A66" s="32"/>
      <c r="B66" s="23"/>
      <c r="C66" s="24"/>
      <c r="D66" s="24"/>
      <c r="E66" s="24"/>
      <c r="F66" s="25"/>
      <c r="G66" s="41"/>
      <c r="H66" s="42"/>
      <c r="I66" s="43" t="s">
        <v>19</v>
      </c>
      <c r="J66" s="15"/>
      <c r="K66" s="15"/>
      <c r="L66" s="15"/>
      <c r="M66" s="34">
        <v>2</v>
      </c>
      <c r="N66" s="36">
        <v>588.17</v>
      </c>
    </row>
    <row r="67" spans="1:14" ht="12.75">
      <c r="A67" s="32"/>
      <c r="B67" s="33"/>
      <c r="C67" s="15"/>
      <c r="D67" s="15"/>
      <c r="E67" s="15"/>
      <c r="F67" s="34"/>
      <c r="G67" s="35"/>
      <c r="H67" s="44"/>
      <c r="I67" s="43"/>
      <c r="J67" s="15"/>
      <c r="K67" s="15"/>
      <c r="L67" s="15"/>
      <c r="M67" s="34"/>
      <c r="N67" s="45"/>
    </row>
    <row r="68" spans="1:14" ht="12.75">
      <c r="A68" s="46"/>
      <c r="B68" s="47"/>
      <c r="C68" s="48"/>
      <c r="D68" s="48"/>
      <c r="E68" s="48"/>
      <c r="F68" s="49"/>
      <c r="G68" s="47"/>
      <c r="H68" s="50">
        <f>SUM(H64:H67)</f>
        <v>0</v>
      </c>
      <c r="I68" s="51"/>
      <c r="J68" s="52"/>
      <c r="K68" s="52"/>
      <c r="L68" s="52"/>
      <c r="M68" s="53"/>
      <c r="N68" s="50">
        <f>SUM(N65:N67)</f>
        <v>2853.73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A61</f>
        <v>МЕХАНИЧЕСКИЙ 34</v>
      </c>
      <c r="B70" s="14"/>
      <c r="C70" s="14"/>
      <c r="D70" s="14"/>
      <c r="E70" s="54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27</v>
      </c>
      <c r="B73" s="23"/>
      <c r="C73" s="24"/>
      <c r="D73" s="24"/>
      <c r="E73" s="24"/>
      <c r="F73" s="25"/>
      <c r="G73" s="41"/>
      <c r="H73" s="42">
        <v>0</v>
      </c>
      <c r="I73" s="28" t="s">
        <v>10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11</v>
      </c>
      <c r="J74" s="38"/>
      <c r="K74" s="38"/>
      <c r="L74" s="38"/>
      <c r="M74" s="39"/>
      <c r="N74" s="40">
        <v>2265.56</v>
      </c>
    </row>
    <row r="75" spans="1:14" ht="12.75">
      <c r="A75" s="32"/>
      <c r="B75" s="33"/>
      <c r="C75" s="15"/>
      <c r="D75" s="15"/>
      <c r="E75" s="15"/>
      <c r="F75" s="34"/>
      <c r="G75" s="35"/>
      <c r="H75" s="44"/>
      <c r="I75" s="43"/>
      <c r="J75" s="15"/>
      <c r="K75" s="15"/>
      <c r="L75" s="15"/>
      <c r="M75" s="34"/>
      <c r="N75" s="45"/>
    </row>
    <row r="76" spans="1:14" ht="12.75">
      <c r="A76" s="46"/>
      <c r="B76" s="47"/>
      <c r="C76" s="48"/>
      <c r="D76" s="48"/>
      <c r="E76" s="48"/>
      <c r="F76" s="49"/>
      <c r="G76" s="47"/>
      <c r="H76" s="50">
        <f>SUM(H73:H75)</f>
        <v>0</v>
      </c>
      <c r="I76" s="51"/>
      <c r="J76" s="52"/>
      <c r="K76" s="52"/>
      <c r="L76" s="52"/>
      <c r="M76" s="53"/>
      <c r="N76" s="50">
        <f>SUM(N74:N75)</f>
        <v>2265.56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A70</f>
        <v>МЕХАНИЧЕСКИЙ 34</v>
      </c>
      <c r="B78" s="14"/>
      <c r="C78" s="14"/>
      <c r="D78" s="14"/>
      <c r="E78" s="54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28</v>
      </c>
      <c r="B81" s="23"/>
      <c r="C81" s="24"/>
      <c r="D81" s="24"/>
      <c r="E81" s="24"/>
      <c r="F81" s="25"/>
      <c r="G81" s="41"/>
      <c r="H81" s="42">
        <v>0</v>
      </c>
      <c r="I81" s="28" t="s">
        <v>10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11</v>
      </c>
      <c r="J82" s="38"/>
      <c r="K82" s="38"/>
      <c r="L82" s="38"/>
      <c r="M82" s="39"/>
      <c r="N82" s="40">
        <v>2265.56</v>
      </c>
    </row>
    <row r="83" spans="1:14" ht="12.75">
      <c r="A83" s="32"/>
      <c r="B83" s="33"/>
      <c r="C83" s="15"/>
      <c r="D83" s="15"/>
      <c r="E83" s="15"/>
      <c r="F83" s="34"/>
      <c r="G83" s="35"/>
      <c r="H83" s="44"/>
      <c r="I83" s="43"/>
      <c r="J83" s="15"/>
      <c r="K83" s="15"/>
      <c r="L83" s="15"/>
      <c r="M83" s="34"/>
      <c r="N83" s="45"/>
    </row>
    <row r="84" spans="1:14" ht="12.75">
      <c r="A84" s="46"/>
      <c r="B84" s="47"/>
      <c r="C84" s="48"/>
      <c r="D84" s="48"/>
      <c r="E84" s="48"/>
      <c r="F84" s="49"/>
      <c r="G84" s="47"/>
      <c r="H84" s="50">
        <f>SUM(H81:H83)</f>
        <v>0</v>
      </c>
      <c r="I84" s="51"/>
      <c r="J84" s="52"/>
      <c r="K84" s="52"/>
      <c r="L84" s="52"/>
      <c r="M84" s="53"/>
      <c r="N84" s="50">
        <f>SUM(N82:N83)</f>
        <v>2265.56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A78</f>
        <v>МЕХАНИЧЕСКИЙ 34</v>
      </c>
      <c r="B86" s="14"/>
      <c r="C86" s="14"/>
      <c r="D86" s="14"/>
      <c r="E86" s="54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29</v>
      </c>
      <c r="B89" s="23"/>
      <c r="C89" s="24"/>
      <c r="D89" s="24"/>
      <c r="E89" s="24"/>
      <c r="F89" s="25"/>
      <c r="G89" s="41"/>
      <c r="H89" s="42">
        <v>0</v>
      </c>
      <c r="I89" s="28" t="s">
        <v>10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11</v>
      </c>
      <c r="J90" s="38"/>
      <c r="K90" s="38"/>
      <c r="L90" s="38"/>
      <c r="M90" s="39"/>
      <c r="N90" s="40">
        <v>2265.56</v>
      </c>
    </row>
    <row r="91" spans="1:14" ht="12.75">
      <c r="A91" s="32"/>
      <c r="B91" s="33"/>
      <c r="C91" s="15"/>
      <c r="D91" s="15"/>
      <c r="E91" s="15"/>
      <c r="F91" s="34"/>
      <c r="G91" s="35"/>
      <c r="H91" s="44"/>
      <c r="I91" s="43"/>
      <c r="J91" s="15"/>
      <c r="K91" s="15"/>
      <c r="L91" s="15"/>
      <c r="M91" s="34"/>
      <c r="N91" s="45"/>
    </row>
    <row r="92" spans="1:14" ht="12.75">
      <c r="A92" s="46"/>
      <c r="B92" s="47"/>
      <c r="C92" s="48"/>
      <c r="D92" s="48"/>
      <c r="E92" s="48"/>
      <c r="F92" s="49"/>
      <c r="G92" s="47"/>
      <c r="H92" s="50">
        <f>SUM(H89:H91)</f>
        <v>0</v>
      </c>
      <c r="I92" s="51"/>
      <c r="J92" s="52"/>
      <c r="K92" s="52"/>
      <c r="L92" s="52"/>
      <c r="M92" s="53"/>
      <c r="N92" s="50">
        <f>SUM(N90:N91)</f>
        <v>2265.56</v>
      </c>
    </row>
    <row r="93" spans="1:14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4" t="str">
        <f>A86</f>
        <v>МЕХАНИЧЕСКИЙ 34</v>
      </c>
      <c r="B94" s="14"/>
      <c r="C94" s="14"/>
      <c r="D94" s="14"/>
      <c r="E94" s="54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7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8" t="s">
        <v>3</v>
      </c>
      <c r="B96" s="11" t="s">
        <v>4</v>
      </c>
      <c r="C96" s="11"/>
      <c r="D96" s="11"/>
      <c r="E96" s="11"/>
      <c r="F96" s="11"/>
      <c r="G96" s="19" t="s">
        <v>5</v>
      </c>
      <c r="H96" s="20" t="s">
        <v>6</v>
      </c>
      <c r="I96" s="10" t="s">
        <v>4</v>
      </c>
      <c r="J96" s="10"/>
      <c r="K96" s="10"/>
      <c r="L96" s="10"/>
      <c r="M96" s="10"/>
      <c r="N96" s="21" t="s">
        <v>6</v>
      </c>
    </row>
    <row r="97" spans="1:14" ht="12.75">
      <c r="A97" s="22" t="s">
        <v>30</v>
      </c>
      <c r="B97" s="23"/>
      <c r="C97" s="24"/>
      <c r="D97" s="24"/>
      <c r="E97" s="24"/>
      <c r="F97" s="25"/>
      <c r="G97" s="41"/>
      <c r="H97" s="42">
        <v>0</v>
      </c>
      <c r="I97" s="28" t="s">
        <v>10</v>
      </c>
      <c r="J97" s="29"/>
      <c r="K97" s="29"/>
      <c r="L97" s="29"/>
      <c r="M97" s="30"/>
      <c r="N97" s="31"/>
    </row>
    <row r="98" spans="1:14" ht="12.75">
      <c r="A98" s="32"/>
      <c r="B98" s="33"/>
      <c r="C98" s="15"/>
      <c r="D98" s="15"/>
      <c r="E98" s="15"/>
      <c r="F98" s="34"/>
      <c r="G98" s="35"/>
      <c r="H98" s="36"/>
      <c r="I98" s="37" t="s">
        <v>11</v>
      </c>
      <c r="J98" s="38"/>
      <c r="K98" s="38"/>
      <c r="L98" s="38"/>
      <c r="M98" s="39"/>
      <c r="N98" s="40">
        <v>2265.56</v>
      </c>
    </row>
    <row r="99" spans="1:14" ht="12.75">
      <c r="A99" s="32"/>
      <c r="B99" s="23"/>
      <c r="C99" s="24"/>
      <c r="D99" s="24"/>
      <c r="E99" s="24"/>
      <c r="F99" s="25"/>
      <c r="G99" s="41"/>
      <c r="H99" s="42"/>
      <c r="I99" s="43" t="s">
        <v>12</v>
      </c>
      <c r="J99" s="15"/>
      <c r="K99" s="15"/>
      <c r="L99" s="15"/>
      <c r="M99" s="34">
        <v>2.5</v>
      </c>
      <c r="N99" s="36">
        <v>3931.17</v>
      </c>
    </row>
    <row r="100" spans="1:14" ht="12.75">
      <c r="A100" s="32"/>
      <c r="B100" s="33"/>
      <c r="C100" s="15"/>
      <c r="D100" s="15"/>
      <c r="E100" s="15"/>
      <c r="F100" s="34"/>
      <c r="G100" s="35"/>
      <c r="H100" s="44"/>
      <c r="I100" s="43"/>
      <c r="J100" s="15"/>
      <c r="K100" s="15"/>
      <c r="L100" s="15"/>
      <c r="M100" s="34"/>
      <c r="N100" s="45"/>
    </row>
    <row r="101" spans="1:14" ht="12.75">
      <c r="A101" s="46"/>
      <c r="B101" s="47"/>
      <c r="C101" s="48"/>
      <c r="D101" s="48"/>
      <c r="E101" s="48"/>
      <c r="F101" s="49"/>
      <c r="G101" s="47"/>
      <c r="H101" s="50">
        <f>SUM(H97:H100)</f>
        <v>0</v>
      </c>
      <c r="I101" s="51"/>
      <c r="J101" s="52"/>
      <c r="K101" s="52"/>
      <c r="L101" s="52"/>
      <c r="M101" s="53"/>
      <c r="N101" s="50">
        <f>SUM(N98:N100)</f>
        <v>6196.73</v>
      </c>
    </row>
    <row r="102" spans="1:14" ht="12.75">
      <c r="A102" s="9" t="s">
        <v>31</v>
      </c>
      <c r="B102" s="9"/>
      <c r="C102" s="9"/>
      <c r="D102" s="9"/>
      <c r="E102" s="9"/>
      <c r="F102" s="9"/>
      <c r="G102" s="9"/>
      <c r="H102" s="8">
        <f>H10+H18+H26+H35+H43+H51+H59+H68+H76+H84+H92+H101</f>
        <v>21093.68</v>
      </c>
      <c r="I102" s="8"/>
      <c r="J102" s="55"/>
      <c r="K102" s="55"/>
      <c r="L102" s="55"/>
      <c r="M102" s="55"/>
      <c r="N102" s="55"/>
    </row>
    <row r="103" spans="1:14" ht="12.75">
      <c r="A103" s="9" t="s">
        <v>32</v>
      </c>
      <c r="B103" s="9"/>
      <c r="C103" s="9"/>
      <c r="D103" s="9"/>
      <c r="E103" s="9"/>
      <c r="F103" s="9"/>
      <c r="G103" s="9"/>
      <c r="H103" s="7">
        <f>N10+N18+N26+N35+N43+N51+N59+N68+N76+N84+N92+N101</f>
        <v>32950.05</v>
      </c>
      <c r="I103" s="7"/>
      <c r="J103" s="55"/>
      <c r="K103" s="55"/>
      <c r="L103" s="55"/>
      <c r="M103" s="55"/>
      <c r="N103" s="55"/>
    </row>
    <row r="104" spans="1:14" ht="12.75">
      <c r="A104" s="9" t="s">
        <v>33</v>
      </c>
      <c r="B104" s="9"/>
      <c r="C104" s="9"/>
      <c r="D104" s="9"/>
      <c r="E104" s="9"/>
      <c r="F104" s="9"/>
      <c r="G104" s="9"/>
      <c r="H104" s="6">
        <f>SUM(H102:H103)</f>
        <v>54043.73</v>
      </c>
      <c r="I104" s="6"/>
      <c r="J104" s="55"/>
      <c r="K104" s="55"/>
      <c r="L104" s="55"/>
      <c r="M104" s="55"/>
      <c r="N104" s="55"/>
    </row>
    <row r="108" spans="1:10" ht="12.75">
      <c r="A108" s="14" t="s">
        <v>34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36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37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2.75">
      <c r="A113" s="5" t="s">
        <v>38</v>
      </c>
      <c r="B113" s="5"/>
      <c r="C113" s="57"/>
      <c r="D113" s="58"/>
      <c r="E113" s="57"/>
      <c r="F113" s="58"/>
      <c r="G113" s="57"/>
      <c r="H113" s="58"/>
      <c r="I113" s="5" t="s">
        <v>38</v>
      </c>
      <c r="J113" s="5"/>
    </row>
    <row r="114" spans="1:10" ht="12.75">
      <c r="A114" s="4" t="s">
        <v>39</v>
      </c>
      <c r="B114" s="4"/>
      <c r="C114" s="4" t="s">
        <v>40</v>
      </c>
      <c r="D114" s="4"/>
      <c r="E114" s="4" t="s">
        <v>41</v>
      </c>
      <c r="F114" s="4"/>
      <c r="G114" s="4" t="s">
        <v>42</v>
      </c>
      <c r="H114" s="4"/>
      <c r="I114" s="4" t="s">
        <v>39</v>
      </c>
      <c r="J114" s="4"/>
    </row>
    <row r="115" spans="1:10" ht="12.75">
      <c r="A115" s="3" t="s">
        <v>43</v>
      </c>
      <c r="B115" s="3"/>
      <c r="C115" s="60"/>
      <c r="D115" s="61"/>
      <c r="E115" s="60"/>
      <c r="F115" s="61"/>
      <c r="G115" s="60"/>
      <c r="H115" s="61"/>
      <c r="I115" s="3" t="s">
        <v>44</v>
      </c>
      <c r="J115" s="3"/>
    </row>
    <row r="116" spans="1:10" ht="12.75">
      <c r="A116" s="57"/>
      <c r="B116" s="62"/>
      <c r="C116" s="55"/>
      <c r="D116" s="55"/>
      <c r="E116" s="63"/>
      <c r="F116" s="55"/>
      <c r="G116" s="57"/>
      <c r="H116" s="62"/>
      <c r="I116" s="57"/>
      <c r="J116" s="62"/>
    </row>
    <row r="117" spans="1:10" ht="12.75">
      <c r="A117" s="2">
        <v>0</v>
      </c>
      <c r="B117" s="2"/>
      <c r="C117" s="1">
        <v>0</v>
      </c>
      <c r="D117" s="1"/>
      <c r="E117" s="74">
        <v>0</v>
      </c>
      <c r="F117" s="74"/>
      <c r="G117" s="74">
        <v>0</v>
      </c>
      <c r="H117" s="74"/>
      <c r="I117" s="2">
        <f>A117+E117-G117</f>
        <v>0</v>
      </c>
      <c r="J117" s="2"/>
    </row>
    <row r="118" spans="1:10" ht="12.75">
      <c r="A118" s="60"/>
      <c r="B118" s="61"/>
      <c r="C118" s="64"/>
      <c r="D118" s="64"/>
      <c r="E118" s="60"/>
      <c r="F118" s="64"/>
      <c r="G118" s="60"/>
      <c r="H118" s="61"/>
      <c r="I118" s="60"/>
      <c r="J118" s="61"/>
    </row>
    <row r="119" spans="1:10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14" t="s">
        <v>34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45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37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12.75">
      <c r="A125" s="5" t="s">
        <v>38</v>
      </c>
      <c r="B125" s="5"/>
      <c r="C125" s="65"/>
      <c r="D125" s="58"/>
      <c r="E125" s="75" t="s">
        <v>41</v>
      </c>
      <c r="F125" s="75"/>
      <c r="G125" s="75" t="s">
        <v>46</v>
      </c>
      <c r="H125" s="75"/>
      <c r="I125" s="66"/>
      <c r="J125" s="58"/>
    </row>
    <row r="126" spans="1:10" ht="12.75">
      <c r="A126" s="4" t="s">
        <v>39</v>
      </c>
      <c r="B126" s="4"/>
      <c r="C126" s="4" t="s">
        <v>40</v>
      </c>
      <c r="D126" s="4"/>
      <c r="E126" s="56" t="s">
        <v>47</v>
      </c>
      <c r="F126" s="56" t="s">
        <v>48</v>
      </c>
      <c r="G126" s="56" t="s">
        <v>49</v>
      </c>
      <c r="H126" s="56" t="s">
        <v>48</v>
      </c>
      <c r="I126" s="4" t="s">
        <v>38</v>
      </c>
      <c r="J126" s="4"/>
    </row>
    <row r="127" spans="1:10" ht="12.75">
      <c r="A127" s="3" t="s">
        <v>43</v>
      </c>
      <c r="B127" s="3"/>
      <c r="C127" s="67"/>
      <c r="D127" s="68"/>
      <c r="E127" s="59"/>
      <c r="F127" s="59" t="s">
        <v>50</v>
      </c>
      <c r="G127" s="59"/>
      <c r="H127" s="59" t="s">
        <v>50</v>
      </c>
      <c r="I127" s="3" t="s">
        <v>39</v>
      </c>
      <c r="J127" s="3"/>
    </row>
    <row r="128" spans="1:10" ht="12.75">
      <c r="A128" s="57"/>
      <c r="B128" s="62"/>
      <c r="C128" s="65"/>
      <c r="D128" s="58"/>
      <c r="E128" s="69"/>
      <c r="F128" s="69"/>
      <c r="G128" s="69"/>
      <c r="H128" s="69"/>
      <c r="I128" s="70"/>
      <c r="J128" s="71"/>
    </row>
    <row r="129" spans="1:10" ht="12.75">
      <c r="A129" s="2">
        <v>-150824.06</v>
      </c>
      <c r="B129" s="2"/>
      <c r="C129" s="2">
        <v>31044.33</v>
      </c>
      <c r="D129" s="2"/>
      <c r="E129" s="72">
        <v>27345.79</v>
      </c>
      <c r="F129" s="72">
        <v>4462.28</v>
      </c>
      <c r="G129" s="72">
        <f>H102+H103</f>
        <v>54043.73</v>
      </c>
      <c r="H129" s="72">
        <v>8818.85</v>
      </c>
      <c r="I129" s="2">
        <f>A129+E129-G129</f>
        <v>-177522</v>
      </c>
      <c r="J129" s="2"/>
    </row>
    <row r="130" spans="1:10" ht="12.75">
      <c r="A130" s="60"/>
      <c r="B130" s="61"/>
      <c r="C130" s="60"/>
      <c r="D130" s="61"/>
      <c r="E130" s="73"/>
      <c r="F130" s="73"/>
      <c r="G130" s="73"/>
      <c r="H130" s="73"/>
      <c r="I130" s="60"/>
      <c r="J130" s="61"/>
    </row>
  </sheetData>
  <sheetProtection/>
  <mergeCells count="99">
    <mergeCell ref="A129:B129"/>
    <mergeCell ref="C129:D129"/>
    <mergeCell ref="I129:J129"/>
    <mergeCell ref="A126:B126"/>
    <mergeCell ref="C126:D126"/>
    <mergeCell ref="I126:J126"/>
    <mergeCell ref="A127:B127"/>
    <mergeCell ref="I127:J127"/>
    <mergeCell ref="A120:J120"/>
    <mergeCell ref="A121:J121"/>
    <mergeCell ref="A122:J122"/>
    <mergeCell ref="A123:J123"/>
    <mergeCell ref="A125:B125"/>
    <mergeCell ref="E125:F125"/>
    <mergeCell ref="G125:H125"/>
    <mergeCell ref="A115:B115"/>
    <mergeCell ref="I115:J115"/>
    <mergeCell ref="A117:B117"/>
    <mergeCell ref="C117:D117"/>
    <mergeCell ref="E117:F117"/>
    <mergeCell ref="G117:H117"/>
    <mergeCell ref="I117:J117"/>
    <mergeCell ref="A114:B114"/>
    <mergeCell ref="C114:D114"/>
    <mergeCell ref="E114:F114"/>
    <mergeCell ref="G114:H114"/>
    <mergeCell ref="I114:J114"/>
    <mergeCell ref="A108:J108"/>
    <mergeCell ref="A109:J109"/>
    <mergeCell ref="A110:J110"/>
    <mergeCell ref="A111:J111"/>
    <mergeCell ref="A113:B113"/>
    <mergeCell ref="I113:J113"/>
    <mergeCell ref="A102:G102"/>
    <mergeCell ref="H102:I102"/>
    <mergeCell ref="A103:G103"/>
    <mergeCell ref="H103:I103"/>
    <mergeCell ref="A104:G104"/>
    <mergeCell ref="H104:I104"/>
    <mergeCell ref="A94:D94"/>
    <mergeCell ref="B95:H95"/>
    <mergeCell ref="I95:N95"/>
    <mergeCell ref="B96:F96"/>
    <mergeCell ref="I96:M96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70:D70"/>
    <mergeCell ref="B71:H71"/>
    <mergeCell ref="I71:N71"/>
    <mergeCell ref="B72:F72"/>
    <mergeCell ref="I72:M72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2015-02-16T10:05:59Z</dcterms:created>
  <dcterms:modified xsi:type="dcterms:W3CDTF">2015-03-27T08:06:30Z</dcterms:modified>
  <cp:category/>
  <cp:version/>
  <cp:contentType/>
  <cp:contentStatus/>
</cp:coreProperties>
</file>